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yafusso\Documents\"/>
    </mc:Choice>
  </mc:AlternateContent>
  <bookViews>
    <workbookView xWindow="0" yWindow="0" windowWidth="24000" windowHeight="9630" activeTab="1"/>
  </bookViews>
  <sheets>
    <sheet name="DIVULGAÇÃO" sheetId="11" r:id="rId1"/>
    <sheet name="COMPARATIVO" sheetId="20" r:id="rId2"/>
  </sheets>
  <calcPr calcId="162913"/>
</workbook>
</file>

<file path=xl/calcChain.xml><?xml version="1.0" encoding="utf-8"?>
<calcChain xmlns="http://schemas.openxmlformats.org/spreadsheetml/2006/main">
  <c r="E5" i="20" l="1"/>
  <c r="E6" i="20"/>
  <c r="E7" i="20"/>
  <c r="E8" i="20"/>
  <c r="E4" i="20"/>
  <c r="K5" i="11" l="1"/>
  <c r="N5" i="11" s="1"/>
  <c r="L5" i="11"/>
  <c r="M5" i="11"/>
  <c r="K6" i="11"/>
  <c r="N6" i="11" s="1"/>
  <c r="L6" i="11"/>
  <c r="M6" i="11"/>
  <c r="K7" i="11"/>
  <c r="L7" i="11"/>
  <c r="M7" i="11"/>
  <c r="K8" i="11"/>
  <c r="N8" i="11" s="1"/>
  <c r="L8" i="11"/>
  <c r="M8" i="11"/>
  <c r="D9" i="11"/>
  <c r="E9" i="11"/>
  <c r="F9" i="11"/>
  <c r="G9" i="11"/>
  <c r="H9" i="11"/>
  <c r="I9" i="11"/>
  <c r="C9" i="11"/>
  <c r="N7" i="11" l="1"/>
  <c r="K4" i="11"/>
  <c r="L4" i="11"/>
  <c r="M4" i="11"/>
  <c r="N4" i="11" l="1"/>
</calcChain>
</file>

<file path=xl/sharedStrings.xml><?xml version="1.0" encoding="utf-8"?>
<sst xmlns="http://schemas.openxmlformats.org/spreadsheetml/2006/main" count="91" uniqueCount="66">
  <si>
    <t>GOVERNO DO ESTADO DE MATO GROSSO DO SUL     
SUPERINTENDÊNCIA PARA ORIENTAÇÃO E DEFESA DO CONSUMIDOR – PROCON/MS 
SECRETARIA DE ESTADO DE DIREITOS HUMANOS, ASSISTÊNCIA SOCIAL E TRABALHO-SEDHAST 
Rua 13 de Junho, 930 –  Centro CEP  79.002-944 – Campo Grande/MS - PABX  (67) 3316-9800</t>
  </si>
  <si>
    <t>QUANTIDADES DE ITENS COM MENOR PREÇO</t>
  </si>
  <si>
    <t>QUANTIDADES DE ITENS COM MAIOR PREÇO</t>
  </si>
  <si>
    <t>PRODUTO</t>
  </si>
  <si>
    <t>MAIOR PREÇO</t>
  </si>
  <si>
    <t>MENOR PREÇO</t>
  </si>
  <si>
    <t>MÉDIA</t>
  </si>
  <si>
    <t>VARIAÇÃO</t>
  </si>
  <si>
    <t>ESTABELECIMENTOS PESQUISADOS</t>
  </si>
  <si>
    <t>QUANTIDADES TOTAL DE ITENS COTADOS POR ESTABELECIMENTO</t>
  </si>
  <si>
    <t>QUANTIDADES DE ESTABELECIMENTOS PESQUISADOS: 7</t>
  </si>
  <si>
    <t>BANCO DO BRASIL - AFONSO PENA, 2.202 - CENTRO</t>
  </si>
  <si>
    <t xml:space="preserve">BANCO DO BRASIL </t>
  </si>
  <si>
    <t xml:space="preserve">BRADESCO </t>
  </si>
  <si>
    <t xml:space="preserve">SANTANDER </t>
  </si>
  <si>
    <t xml:space="preserve">SICREDI CG </t>
  </si>
  <si>
    <t>SICREDI UNIÃO</t>
  </si>
  <si>
    <t>PADRONIZADO I</t>
  </si>
  <si>
    <t>PADRONIZADO II</t>
  </si>
  <si>
    <t>PADRONIZADO III</t>
  </si>
  <si>
    <t>PADRONIZADO IV</t>
  </si>
  <si>
    <t>UNIVERSITÁRIA</t>
  </si>
  <si>
    <t>QUANTIDADES DE PRODUTOS PESQUISADOS: 05</t>
  </si>
  <si>
    <t>CONTA DE DEPÓSITOS À VISTA*</t>
  </si>
  <si>
    <t>Confecção de cadastro para início de relacionamento</t>
  </si>
  <si>
    <t>Fornecimento de folhas de cheque</t>
  </si>
  <si>
    <t>Saque</t>
  </si>
  <si>
    <t>Extrato dos últimos 30 dias</t>
  </si>
  <si>
    <t>Extrato de outros períodos****</t>
  </si>
  <si>
    <t>Transferência por meio de DOC</t>
  </si>
  <si>
    <t>Transferência por meio de TED</t>
  </si>
  <si>
    <t>Transferência entre contas na própria instituição</t>
  </si>
  <si>
    <t>PADRONIZADO I**</t>
  </si>
  <si>
    <t>PADRONIZADO II***</t>
  </si>
  <si>
    <t>PADRONIZADO III***</t>
  </si>
  <si>
    <t>PADRONIZADO IV***</t>
  </si>
  <si>
    <t>incluído</t>
  </si>
  <si>
    <t>2 por mês</t>
  </si>
  <si>
    <t>5 por mês</t>
  </si>
  <si>
    <t>10 por mês</t>
  </si>
  <si>
    <t>4 por mês</t>
  </si>
  <si>
    <t>6 por mês</t>
  </si>
  <si>
    <t>8 por mês</t>
  </si>
  <si>
    <t>1 por mês</t>
  </si>
  <si>
    <t>3 por mês</t>
  </si>
  <si>
    <t>OBSERVAÇÕES:</t>
  </si>
  <si>
    <t>**** No caso do Pacote Padronizado I, o extrato é referente ao mês imediatamente anterior, conforme previsto na Resolução 3919/10.</t>
  </si>
  <si>
    <t>*O Pacote Padronizado I  permite a movimentação da conta de depósitos à vista somente com cartão. Os Pacotes Padronizados II, III e IV permitem a movimentação com cheque e cartão.</t>
  </si>
  <si>
    <t>**Pacote Padronizado I - além dessas quantidades, podem ser utilizados gratuitamente: 4 saques, 2 extratos dos últimos 30 dias e 2 transferências entre contas na própria instituição.</t>
  </si>
  <si>
    <t>***Pacotes Padronizados II, III e IV - além dessas quantidades, podem ser utilizados gratuitamente: 10 folhas de cheque, 4 saques, 2 extratos dos últimos 30 dias e 2 transferências entre contas na própria instituição.</t>
  </si>
  <si>
    <t>COMPOSIÇÕES DOS PACOTES PADRONIZADOS DE SERVIÇOS PRIORITÁRIOS - PESSOA NATURAL (ESTABELECIDAS NAS RESOLUÇÕES Nº 3.919/10 E 4.196/13)</t>
  </si>
  <si>
    <t xml:space="preserve">CAIXA ECONÔMICA FEDERAL </t>
  </si>
  <si>
    <t>SICREDI UNIÃO - AVENIDA AFONSO PENA, 2790 - CENTRO</t>
  </si>
  <si>
    <t>SICREDI C.G. - RUA TELDO KASPER 467, - CHÁCARA CACHOEIRA</t>
  </si>
  <si>
    <t>CAIXA ECONÔMICA FEDERAL- RUA BAHIA, 639 - JARDIM DOS ESTADOS</t>
  </si>
  <si>
    <t>ITAÚ UNIBANCO</t>
  </si>
  <si>
    <t>BRADESCO - RUA MARECHAL CANDIDO MARIANO RONDON, 1541 - CENTRO</t>
  </si>
  <si>
    <t>PESQUISA DE PACOTES BANCÁRIOS EM CAMPO GRANDE / MS - MARÇO/2020</t>
  </si>
  <si>
    <t xml:space="preserve">                                                                   ITAÚ UNIBANCO - RUA BARÃO DO RIO BRANCO, 1266 -CENTRO</t>
  </si>
  <si>
    <t xml:space="preserve">PERIODO DA PESQUISA DE: 10/03/2020 a 13/03/2020 </t>
  </si>
  <si>
    <t>SANTANDER - AV. NICOLAS BOER, 399- 16º ANDAR- JD DAS PERDIZES- SP</t>
  </si>
  <si>
    <t>Obs: Os valores publicados nessa pesquisa poderão sofrer alteração logo após sua publicação, pois os bancos tem períodos de vigência dos valores diferentes, e que podem ou não já terem sido alterados.</t>
  </si>
  <si>
    <t>MÉDIA 2019</t>
  </si>
  <si>
    <t>MÉDIA 2020</t>
  </si>
  <si>
    <t xml:space="preserve">COMPARATIVO ANUAL DE PACOTES BANCÁRIOS </t>
  </si>
  <si>
    <t>* OS ITENS COMPARADOS ANUALMENTE SÃO AQUELES QUE MANTÉM A MESMA APRESENTAÇÃO DE PADRÃO DE UM ANO PARA OUTRO.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</si>
</sst>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&quot;R$&quot;\ #,##0.00"/>
    <numFmt numFmtId="166" formatCode="&quot;R$&quot;\ #,##0.000;[Red]&quot;R$&quot;\ #,##0.000"/>
    <numFmt numFmtId="167" formatCode="0.000%"/>
  </numFmts>
  <fonts count="22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b/>
      <sz val="10"/>
      <color theme="1"/>
      <name val="Arial"/>
      <family val="2"/>
    </font>
    <font>
      <sz val="10"/>
      <color rgb="FF000000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0"/>
      <color rgb="FF00B0F0"/>
      <name val="Arial"/>
      <family val="2"/>
    </font>
    <font>
      <b/>
      <sz val="10"/>
      <name val="Arial"/>
      <family val="2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rgb="FF00B050"/>
      <name val="Arial"/>
      <family val="2"/>
    </font>
    <font>
      <sz val="11"/>
      <color rgb="FF00B0F0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E6E6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2" fillId="2" borderId="1"/>
    <xf numFmtId="164" fontId="2" fillId="2" borderId="1" applyFont="0" applyFill="0" applyBorder="0" applyAlignment="0" applyProtection="0"/>
    <xf numFmtId="0" fontId="3" fillId="2" borderId="1">
      <alignment vertical="center"/>
    </xf>
    <xf numFmtId="0" fontId="1" fillId="2" borderId="1"/>
    <xf numFmtId="164" fontId="1" fillId="2" borderId="1" applyFont="0" applyFill="0" applyBorder="0" applyAlignment="0" applyProtection="0"/>
    <xf numFmtId="0" fontId="5" fillId="2" borderId="1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2" borderId="1">
      <alignment vertical="center"/>
    </xf>
  </cellStyleXfs>
  <cellXfs count="149">
    <xf numFmtId="0" fontId="0" fillId="0" borderId="0" xfId="0" applyAlignment="1">
      <alignment horizontal="left" vertical="top"/>
    </xf>
    <xf numFmtId="0" fontId="6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2" fillId="0" borderId="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3" fillId="0" borderId="5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165" fontId="6" fillId="0" borderId="0" xfId="0" applyNumberFormat="1" applyFont="1" applyAlignment="1">
      <alignment horizontal="center" vertical="center" wrapText="1"/>
    </xf>
    <xf numFmtId="44" fontId="4" fillId="0" borderId="0" xfId="0" applyNumberFormat="1" applyFont="1" applyAlignment="1">
      <alignment horizontal="left" vertical="center"/>
    </xf>
    <xf numFmtId="44" fontId="4" fillId="0" borderId="1" xfId="0" applyNumberFormat="1" applyFont="1" applyBorder="1" applyAlignment="1">
      <alignment horizontal="left" vertical="center"/>
    </xf>
    <xf numFmtId="44" fontId="12" fillId="0" borderId="0" xfId="0" applyNumberFormat="1" applyFont="1" applyAlignment="1">
      <alignment horizontal="left" vertical="center"/>
    </xf>
    <xf numFmtId="44" fontId="13" fillId="0" borderId="0" xfId="0" applyNumberFormat="1" applyFont="1" applyAlignment="1">
      <alignment horizontal="left" vertical="center"/>
    </xf>
    <xf numFmtId="44" fontId="4" fillId="0" borderId="0" xfId="0" applyNumberFormat="1" applyFont="1" applyFill="1" applyAlignment="1">
      <alignment horizontal="left" vertical="center"/>
    </xf>
    <xf numFmtId="0" fontId="4" fillId="0" borderId="1" xfId="3" applyFont="1" applyFill="1" applyBorder="1" applyAlignment="1">
      <alignment horizontal="center" vertical="center"/>
    </xf>
    <xf numFmtId="10" fontId="4" fillId="0" borderId="0" xfId="0" applyNumberFormat="1" applyFont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10" fontId="12" fillId="0" borderId="0" xfId="0" applyNumberFormat="1" applyFont="1" applyAlignment="1">
      <alignment horizontal="left" vertical="center"/>
    </xf>
    <xf numFmtId="10" fontId="13" fillId="0" borderId="0" xfId="0" applyNumberFormat="1" applyFont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165" fontId="11" fillId="3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vertical="center"/>
    </xf>
    <xf numFmtId="44" fontId="4" fillId="4" borderId="1" xfId="0" applyNumberFormat="1" applyFont="1" applyFill="1" applyBorder="1" applyAlignment="1">
      <alignment vertical="center"/>
    </xf>
    <xf numFmtId="10" fontId="4" fillId="4" borderId="1" xfId="0" applyNumberFormat="1" applyFont="1" applyFill="1" applyBorder="1" applyAlignment="1">
      <alignment vertical="center"/>
    </xf>
    <xf numFmtId="44" fontId="4" fillId="4" borderId="1" xfId="0" applyNumberFormat="1" applyFont="1" applyFill="1" applyBorder="1" applyAlignment="1">
      <alignment horizontal="left" vertical="center"/>
    </xf>
    <xf numFmtId="10" fontId="4" fillId="4" borderId="1" xfId="0" applyNumberFormat="1" applyFont="1" applyFill="1" applyBorder="1" applyAlignment="1">
      <alignment horizontal="left" vertical="center"/>
    </xf>
    <xf numFmtId="44" fontId="4" fillId="3" borderId="2" xfId="0" applyNumberFormat="1" applyFont="1" applyFill="1" applyBorder="1" applyAlignment="1">
      <alignment horizontal="center" vertical="center" wrapText="1"/>
    </xf>
    <xf numFmtId="10" fontId="4" fillId="3" borderId="2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top"/>
    </xf>
    <xf numFmtId="165" fontId="6" fillId="0" borderId="1" xfId="0" applyNumberFormat="1" applyFont="1" applyBorder="1" applyAlignment="1">
      <alignment horizontal="center" vertical="center" wrapText="1"/>
    </xf>
    <xf numFmtId="44" fontId="4" fillId="3" borderId="9" xfId="0" applyNumberFormat="1" applyFont="1" applyFill="1" applyBorder="1" applyAlignment="1">
      <alignment horizontal="center" vertical="center" wrapText="1"/>
    </xf>
    <xf numFmtId="44" fontId="12" fillId="0" borderId="1" xfId="0" applyNumberFormat="1" applyFont="1" applyBorder="1" applyAlignment="1">
      <alignment horizontal="left" vertical="center"/>
    </xf>
    <xf numFmtId="44" fontId="13" fillId="0" borderId="1" xfId="0" applyNumberFormat="1" applyFont="1" applyBorder="1" applyAlignment="1">
      <alignment horizontal="left" vertical="center"/>
    </xf>
    <xf numFmtId="44" fontId="4" fillId="0" borderId="1" xfId="0" applyNumberFormat="1" applyFont="1" applyFill="1" applyBorder="1" applyAlignment="1">
      <alignment horizontal="left" vertical="center"/>
    </xf>
    <xf numFmtId="0" fontId="4" fillId="4" borderId="17" xfId="0" applyFont="1" applyFill="1" applyBorder="1" applyAlignment="1">
      <alignment vertical="center"/>
    </xf>
    <xf numFmtId="0" fontId="4" fillId="4" borderId="17" xfId="0" applyFont="1" applyFill="1" applyBorder="1" applyAlignment="1">
      <alignment horizontal="left" vertical="center"/>
    </xf>
    <xf numFmtId="0" fontId="4" fillId="4" borderId="17" xfId="0" applyFont="1" applyFill="1" applyBorder="1" applyAlignment="1">
      <alignment horizontal="center" vertical="center" wrapText="1"/>
    </xf>
    <xf numFmtId="166" fontId="6" fillId="4" borderId="17" xfId="0" applyNumberFormat="1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left" vertical="center"/>
    </xf>
    <xf numFmtId="0" fontId="13" fillId="4" borderId="17" xfId="0" applyFont="1" applyFill="1" applyBorder="1" applyAlignment="1">
      <alignment horizontal="left" vertical="center"/>
    </xf>
    <xf numFmtId="167" fontId="4" fillId="4" borderId="17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0" fontId="6" fillId="5" borderId="2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 vertical="top"/>
    </xf>
    <xf numFmtId="165" fontId="7" fillId="2" borderId="2" xfId="0" applyNumberFormat="1" applyFont="1" applyFill="1" applyBorder="1" applyAlignment="1">
      <alignment horizontal="left" vertical="top" wrapText="1"/>
    </xf>
    <xf numFmtId="165" fontId="8" fillId="0" borderId="9" xfId="7" applyNumberFormat="1" applyFont="1" applyBorder="1" applyAlignment="1">
      <alignment horizontal="left" vertical="top" wrapText="1"/>
    </xf>
    <xf numFmtId="165" fontId="9" fillId="0" borderId="2" xfId="7" applyNumberFormat="1" applyFont="1" applyBorder="1" applyAlignment="1">
      <alignment horizontal="left" vertical="top" wrapText="1"/>
    </xf>
    <xf numFmtId="165" fontId="10" fillId="0" borderId="2" xfId="7" applyNumberFormat="1" applyFont="1" applyBorder="1" applyAlignment="1">
      <alignment horizontal="left" vertical="top" wrapText="1"/>
    </xf>
    <xf numFmtId="10" fontId="6" fillId="0" borderId="2" xfId="0" applyNumberFormat="1" applyFont="1" applyBorder="1" applyAlignment="1">
      <alignment horizontal="left" vertical="top" wrapText="1"/>
    </xf>
    <xf numFmtId="0" fontId="15" fillId="3" borderId="2" xfId="0" applyFont="1" applyFill="1" applyBorder="1" applyAlignment="1">
      <alignment horizontal="center" vertical="center" wrapText="1"/>
    </xf>
    <xf numFmtId="0" fontId="6" fillId="0" borderId="12" xfId="8" applyNumberFormat="1" applyFont="1" applyBorder="1" applyAlignment="1">
      <alignment horizontal="center" vertical="center" wrapText="1"/>
    </xf>
    <xf numFmtId="44" fontId="14" fillId="3" borderId="7" xfId="0" applyNumberFormat="1" applyFont="1" applyFill="1" applyBorder="1" applyAlignment="1">
      <alignment horizontal="center" wrapText="1"/>
    </xf>
    <xf numFmtId="10" fontId="14" fillId="3" borderId="7" xfId="0" applyNumberFormat="1" applyFont="1" applyFill="1" applyBorder="1" applyAlignment="1">
      <alignment horizontal="center" vertical="center" wrapText="1"/>
    </xf>
    <xf numFmtId="10" fontId="17" fillId="0" borderId="2" xfId="9" applyNumberFormat="1" applyFont="1" applyBorder="1" applyAlignment="1">
      <alignment horizontal="center" vertical="top"/>
    </xf>
    <xf numFmtId="165" fontId="19" fillId="0" borderId="2" xfId="7" applyNumberFormat="1" applyFont="1" applyBorder="1" applyAlignment="1">
      <alignment horizontal="left" vertical="center"/>
    </xf>
    <xf numFmtId="165" fontId="20" fillId="0" borderId="2" xfId="7" applyNumberFormat="1" applyFont="1" applyBorder="1" applyAlignment="1">
      <alignment horizontal="left" vertical="center"/>
    </xf>
    <xf numFmtId="0" fontId="11" fillId="2" borderId="17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8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4" fillId="3" borderId="8" xfId="3" applyFont="1" applyFill="1" applyBorder="1" applyAlignment="1">
      <alignment horizontal="center" vertical="center"/>
    </xf>
    <xf numFmtId="0" fontId="4" fillId="3" borderId="14" xfId="3" applyFont="1" applyFill="1" applyBorder="1" applyAlignment="1">
      <alignment horizontal="center" vertical="center"/>
    </xf>
    <xf numFmtId="0" fontId="4" fillId="3" borderId="9" xfId="3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left" vertical="center" wrapText="1"/>
    </xf>
    <xf numFmtId="0" fontId="11" fillId="2" borderId="31" xfId="0" applyFont="1" applyFill="1" applyBorder="1" applyAlignment="1">
      <alignment horizontal="left" vertical="center" wrapText="1"/>
    </xf>
    <xf numFmtId="0" fontId="11" fillId="2" borderId="27" xfId="0" applyFont="1" applyFill="1" applyBorder="1" applyAlignment="1">
      <alignment horizontal="left" vertical="center" wrapText="1"/>
    </xf>
    <xf numFmtId="0" fontId="11" fillId="2" borderId="19" xfId="0" applyFont="1" applyFill="1" applyBorder="1" applyAlignment="1">
      <alignment horizontal="left" vertical="center" wrapText="1"/>
    </xf>
    <xf numFmtId="0" fontId="11" fillId="2" borderId="32" xfId="0" applyFont="1" applyFill="1" applyBorder="1" applyAlignment="1">
      <alignment horizontal="left" vertical="center" wrapText="1"/>
    </xf>
    <xf numFmtId="0" fontId="11" fillId="2" borderId="21" xfId="0" applyFont="1" applyFill="1" applyBorder="1" applyAlignment="1">
      <alignment horizontal="left" vertical="center" wrapText="1"/>
    </xf>
    <xf numFmtId="0" fontId="11" fillId="2" borderId="23" xfId="0" applyFont="1" applyFill="1" applyBorder="1" applyAlignment="1">
      <alignment horizontal="left" vertical="center" wrapText="1"/>
    </xf>
    <xf numFmtId="0" fontId="11" fillId="2" borderId="33" xfId="0" applyFont="1" applyFill="1" applyBorder="1" applyAlignment="1">
      <alignment horizontal="left" vertical="center" wrapText="1"/>
    </xf>
    <xf numFmtId="0" fontId="11" fillId="2" borderId="24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3" borderId="10" xfId="1" applyFont="1" applyFill="1" applyBorder="1" applyAlignment="1">
      <alignment horizontal="center" vertical="center" wrapText="1"/>
    </xf>
    <xf numFmtId="0" fontId="11" fillId="3" borderId="11" xfId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wrapText="1"/>
    </xf>
    <xf numFmtId="0" fontId="4" fillId="3" borderId="1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3" borderId="16" xfId="3" applyFont="1" applyFill="1" applyBorder="1" applyAlignment="1">
      <alignment horizontal="center" vertical="center"/>
    </xf>
    <xf numFmtId="0" fontId="4" fillId="3" borderId="11" xfId="3" applyFont="1" applyFill="1" applyBorder="1" applyAlignment="1">
      <alignment horizontal="center" vertical="center"/>
    </xf>
    <xf numFmtId="0" fontId="4" fillId="3" borderId="13" xfId="3" applyFont="1" applyFill="1" applyBorder="1" applyAlignment="1">
      <alignment horizontal="center" vertical="center"/>
    </xf>
    <xf numFmtId="0" fontId="11" fillId="3" borderId="8" xfId="6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14" fillId="3" borderId="16" xfId="3" applyFont="1" applyFill="1" applyBorder="1" applyAlignment="1">
      <alignment horizontal="center" vertical="center" wrapText="1"/>
    </xf>
    <xf numFmtId="0" fontId="14" fillId="3" borderId="11" xfId="3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5" fillId="3" borderId="34" xfId="0" applyFont="1" applyFill="1" applyBorder="1" applyAlignment="1">
      <alignment horizontal="center" vertical="center" wrapText="1"/>
    </xf>
    <xf numFmtId="0" fontId="15" fillId="3" borderId="2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11" fillId="2" borderId="15" xfId="0" applyFont="1" applyFill="1" applyBorder="1" applyAlignment="1">
      <alignment horizontal="left" vertical="center" wrapText="1"/>
    </xf>
    <xf numFmtId="0" fontId="11" fillId="2" borderId="29" xfId="0" applyFont="1" applyFill="1" applyBorder="1" applyAlignment="1">
      <alignment horizontal="left" vertical="center" wrapText="1"/>
    </xf>
    <xf numFmtId="0" fontId="11" fillId="2" borderId="30" xfId="0" applyFont="1" applyFill="1" applyBorder="1" applyAlignment="1">
      <alignment horizontal="left" vertical="center" wrapText="1"/>
    </xf>
    <xf numFmtId="0" fontId="14" fillId="0" borderId="36" xfId="0" applyFont="1" applyFill="1" applyBorder="1" applyAlignment="1">
      <alignment horizontal="left" vertical="center" wrapText="1"/>
    </xf>
    <xf numFmtId="0" fontId="14" fillId="0" borderId="37" xfId="0" applyFont="1" applyFill="1" applyBorder="1" applyAlignment="1">
      <alignment horizontal="left" vertical="center" wrapText="1"/>
    </xf>
    <xf numFmtId="0" fontId="4" fillId="3" borderId="17" xfId="3" applyFont="1" applyFill="1" applyBorder="1" applyAlignment="1">
      <alignment horizontal="center" vertical="center"/>
    </xf>
    <xf numFmtId="0" fontId="4" fillId="3" borderId="1" xfId="3" applyFont="1" applyFill="1" applyBorder="1" applyAlignment="1">
      <alignment horizontal="center" vertical="center"/>
    </xf>
    <xf numFmtId="0" fontId="4" fillId="3" borderId="18" xfId="3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7" fillId="2" borderId="22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4" borderId="14" xfId="0" applyFill="1" applyBorder="1" applyAlignment="1">
      <alignment horizontal="center" vertical="top"/>
    </xf>
    <xf numFmtId="0" fontId="4" fillId="3" borderId="15" xfId="3" applyFont="1" applyFill="1" applyBorder="1" applyAlignment="1">
      <alignment horizontal="center" vertical="center"/>
    </xf>
    <xf numFmtId="0" fontId="4" fillId="3" borderId="29" xfId="3" applyFont="1" applyFill="1" applyBorder="1" applyAlignment="1">
      <alignment horizontal="center" vertical="center"/>
    </xf>
    <xf numFmtId="0" fontId="4" fillId="3" borderId="30" xfId="3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21" fillId="2" borderId="8" xfId="10" applyFont="1" applyBorder="1" applyAlignment="1">
      <alignment horizontal="left" vertical="center" wrapText="1"/>
    </xf>
    <xf numFmtId="0" fontId="21" fillId="2" borderId="14" xfId="10" applyFont="1" applyBorder="1" applyAlignment="1">
      <alignment horizontal="left" vertical="center" wrapText="1"/>
    </xf>
    <xf numFmtId="0" fontId="21" fillId="2" borderId="9" xfId="10" applyFont="1" applyBorder="1" applyAlignment="1">
      <alignment horizontal="left" vertical="center" wrapText="1"/>
    </xf>
    <xf numFmtId="0" fontId="18" fillId="3" borderId="3" xfId="0" applyNumberFormat="1" applyFont="1" applyFill="1" applyBorder="1" applyAlignment="1">
      <alignment horizontal="center" wrapText="1"/>
    </xf>
    <xf numFmtId="0" fontId="18" fillId="3" borderId="1" xfId="0" applyNumberFormat="1" applyFont="1" applyFill="1" applyBorder="1" applyAlignment="1">
      <alignment horizontal="center" wrapText="1"/>
    </xf>
    <xf numFmtId="0" fontId="16" fillId="3" borderId="2" xfId="1" applyFont="1" applyFill="1" applyBorder="1" applyAlignment="1">
      <alignment horizontal="center" vertical="center" wrapText="1"/>
    </xf>
  </cellXfs>
  <cellStyles count="11">
    <cellStyle name="Moeda" xfId="7" builtinId="4"/>
    <cellStyle name="Moeda 2" xfId="2"/>
    <cellStyle name="Moeda 2 2" xfId="5"/>
    <cellStyle name="Normal" xfId="0" builtinId="0"/>
    <cellStyle name="Normal 2" xfId="1"/>
    <cellStyle name="Normal 2 2" xfId="4"/>
    <cellStyle name="Normal 3" xfId="3"/>
    <cellStyle name="Normal 4" xfId="6"/>
    <cellStyle name="Normal 5" xfId="10"/>
    <cellStyle name="Porcentagem" xfId="9" builtinId="5"/>
    <cellStyle name="Vírgula" xfId="8" builtinId="3"/>
  </cellStyles>
  <dxfs count="15"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99FF"/>
      <color rgb="FFCCFF9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550863</xdr:colOff>
      <xdr:row>0</xdr:row>
      <xdr:rowOff>167747</xdr:rowOff>
    </xdr:from>
    <xdr:to>
      <xdr:col>4</xdr:col>
      <xdr:colOff>469645</xdr:colOff>
      <xdr:row>0</xdr:row>
      <xdr:rowOff>866144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1663" y="167747"/>
          <a:ext cx="747457" cy="698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93663</xdr:colOff>
      <xdr:row>0</xdr:row>
      <xdr:rowOff>167747</xdr:rowOff>
    </xdr:from>
    <xdr:to>
      <xdr:col>2</xdr:col>
      <xdr:colOff>841120</xdr:colOff>
      <xdr:row>0</xdr:row>
      <xdr:rowOff>866144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9088" y="167747"/>
          <a:ext cx="747457" cy="698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opLeftCell="A37" zoomScaleNormal="100" workbookViewId="0">
      <selection activeCell="H4" sqref="H4"/>
    </sheetView>
  </sheetViews>
  <sheetFormatPr defaultColWidth="13.28515625" defaultRowHeight="12.75"/>
  <cols>
    <col min="1" max="1" width="4.42578125" style="5" bestFit="1" customWidth="1"/>
    <col min="2" max="2" width="23" style="2" customWidth="1"/>
    <col min="3" max="3" width="11.42578125" style="11" customWidth="1"/>
    <col min="4" max="4" width="12.42578125" style="11" customWidth="1"/>
    <col min="5" max="5" width="12.28515625" style="11" customWidth="1"/>
    <col min="6" max="6" width="12.42578125" style="11" customWidth="1"/>
    <col min="7" max="7" width="10.5703125" style="11" customWidth="1"/>
    <col min="8" max="8" width="10.42578125" style="11" customWidth="1"/>
    <col min="9" max="9" width="12.42578125" style="36" customWidth="1"/>
    <col min="10" max="10" width="0.140625" style="42" hidden="1" customWidth="1"/>
    <col min="11" max="11" width="9.7109375" style="13" customWidth="1"/>
    <col min="12" max="13" width="8.85546875" style="12" customWidth="1"/>
    <col min="14" max="14" width="10.42578125" style="18" customWidth="1"/>
    <col min="15" max="16384" width="13.28515625" style="5"/>
  </cols>
  <sheetData>
    <row r="1" spans="1:16" s="4" customFormat="1" ht="121.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41"/>
      <c r="K1" s="29"/>
      <c r="L1" s="29"/>
      <c r="M1" s="29"/>
      <c r="N1" s="30"/>
      <c r="O1" s="28"/>
    </row>
    <row r="2" spans="1:16" ht="15.75" customHeight="1">
      <c r="A2" s="87" t="s">
        <v>57</v>
      </c>
      <c r="B2" s="88"/>
      <c r="C2" s="88"/>
      <c r="D2" s="88"/>
      <c r="E2" s="88"/>
      <c r="F2" s="88"/>
      <c r="G2" s="88"/>
      <c r="H2" s="88"/>
      <c r="I2" s="88"/>
      <c r="K2" s="31"/>
      <c r="L2" s="31"/>
      <c r="M2" s="31"/>
      <c r="N2" s="32"/>
      <c r="O2" s="27"/>
      <c r="P2" s="26"/>
    </row>
    <row r="3" spans="1:16" s="3" customFormat="1" ht="38.25">
      <c r="A3" s="97" t="s">
        <v>3</v>
      </c>
      <c r="B3" s="98"/>
      <c r="C3" s="25" t="s">
        <v>12</v>
      </c>
      <c r="D3" s="25" t="s">
        <v>13</v>
      </c>
      <c r="E3" s="25" t="s">
        <v>51</v>
      </c>
      <c r="F3" s="25" t="s">
        <v>14</v>
      </c>
      <c r="G3" s="25" t="s">
        <v>15</v>
      </c>
      <c r="H3" s="25" t="s">
        <v>16</v>
      </c>
      <c r="I3" s="25" t="s">
        <v>55</v>
      </c>
      <c r="J3" s="43"/>
      <c r="K3" s="37" t="s">
        <v>4</v>
      </c>
      <c r="L3" s="33" t="s">
        <v>5</v>
      </c>
      <c r="M3" s="33" t="s">
        <v>6</v>
      </c>
      <c r="N3" s="34" t="s">
        <v>7</v>
      </c>
    </row>
    <row r="4" spans="1:16" s="1" customFormat="1" ht="30" customHeight="1">
      <c r="A4" s="23">
        <v>1</v>
      </c>
      <c r="B4" s="24" t="s">
        <v>17</v>
      </c>
      <c r="C4" s="53">
        <v>13.25</v>
      </c>
      <c r="D4" s="53">
        <v>12.95</v>
      </c>
      <c r="E4" s="53">
        <v>12.4</v>
      </c>
      <c r="F4" s="53">
        <v>13.2</v>
      </c>
      <c r="G4" s="53">
        <v>5</v>
      </c>
      <c r="H4" s="53">
        <v>17</v>
      </c>
      <c r="I4" s="53">
        <v>13.2</v>
      </c>
      <c r="J4" s="44"/>
      <c r="K4" s="54">
        <f>MAX(C4:I4)</f>
        <v>17</v>
      </c>
      <c r="L4" s="55">
        <f>MIN(C4:I4)</f>
        <v>5</v>
      </c>
      <c r="M4" s="56">
        <f>AVERAGE(C4:I4)</f>
        <v>12.428571428571429</v>
      </c>
      <c r="N4" s="57">
        <f>(K4-L4)/L4</f>
        <v>2.4</v>
      </c>
    </row>
    <row r="5" spans="1:16" s="1" customFormat="1" ht="30" customHeight="1">
      <c r="A5" s="23">
        <v>2</v>
      </c>
      <c r="B5" s="24" t="s">
        <v>18</v>
      </c>
      <c r="C5" s="53">
        <v>21.2</v>
      </c>
      <c r="D5" s="53">
        <v>21.1</v>
      </c>
      <c r="E5" s="53">
        <v>19.8</v>
      </c>
      <c r="F5" s="53">
        <v>21</v>
      </c>
      <c r="G5" s="53">
        <v>23.55</v>
      </c>
      <c r="H5" s="53">
        <v>11.4</v>
      </c>
      <c r="I5" s="53">
        <v>22.1</v>
      </c>
      <c r="J5" s="44"/>
      <c r="K5" s="54">
        <f t="shared" ref="K5:K8" si="0">MAX(C5:I5)</f>
        <v>23.55</v>
      </c>
      <c r="L5" s="55">
        <f t="shared" ref="L5:L8" si="1">MIN(C5:I5)</f>
        <v>11.4</v>
      </c>
      <c r="M5" s="56">
        <f t="shared" ref="M5:M8" si="2">AVERAGE(C5:I5)</f>
        <v>20.021428571428572</v>
      </c>
      <c r="N5" s="57">
        <f t="shared" ref="N5:N8" si="3">(K5-L5)/L5</f>
        <v>1.0657894736842106</v>
      </c>
    </row>
    <row r="6" spans="1:16" s="1" customFormat="1" ht="30" customHeight="1">
      <c r="A6" s="23">
        <v>3</v>
      </c>
      <c r="B6" s="24" t="s">
        <v>19</v>
      </c>
      <c r="C6" s="53">
        <v>28.25</v>
      </c>
      <c r="D6" s="53">
        <v>28.1</v>
      </c>
      <c r="E6" s="53">
        <v>25.6</v>
      </c>
      <c r="F6" s="53">
        <v>27</v>
      </c>
      <c r="G6" s="53">
        <v>28.34</v>
      </c>
      <c r="H6" s="53">
        <v>16</v>
      </c>
      <c r="I6" s="53">
        <v>28.9</v>
      </c>
      <c r="J6" s="44"/>
      <c r="K6" s="54">
        <f t="shared" si="0"/>
        <v>28.9</v>
      </c>
      <c r="L6" s="55">
        <f t="shared" si="1"/>
        <v>16</v>
      </c>
      <c r="M6" s="56">
        <f t="shared" si="2"/>
        <v>26.027142857142856</v>
      </c>
      <c r="N6" s="57">
        <f t="shared" si="3"/>
        <v>0.80624999999999991</v>
      </c>
    </row>
    <row r="7" spans="1:16" s="1" customFormat="1" ht="30" customHeight="1">
      <c r="A7" s="23">
        <v>4</v>
      </c>
      <c r="B7" s="24" t="s">
        <v>20</v>
      </c>
      <c r="C7" s="53">
        <v>43.75</v>
      </c>
      <c r="D7" s="53">
        <v>43.7</v>
      </c>
      <c r="E7" s="53">
        <v>37.799999999999997</v>
      </c>
      <c r="F7" s="53">
        <v>42</v>
      </c>
      <c r="G7" s="53">
        <v>37.909999999999997</v>
      </c>
      <c r="H7" s="53">
        <v>22.1</v>
      </c>
      <c r="I7" s="53">
        <v>45</v>
      </c>
      <c r="J7" s="44"/>
      <c r="K7" s="54">
        <f t="shared" si="0"/>
        <v>45</v>
      </c>
      <c r="L7" s="55">
        <f t="shared" si="1"/>
        <v>22.1</v>
      </c>
      <c r="M7" s="56">
        <f t="shared" si="2"/>
        <v>38.894285714285715</v>
      </c>
      <c r="N7" s="57">
        <f t="shared" si="3"/>
        <v>1.0361990950226243</v>
      </c>
    </row>
    <row r="8" spans="1:16" s="1" customFormat="1" ht="30" customHeight="1">
      <c r="A8" s="23">
        <v>5</v>
      </c>
      <c r="B8" s="24" t="s">
        <v>21</v>
      </c>
      <c r="C8" s="53">
        <v>12</v>
      </c>
      <c r="D8" s="53">
        <v>7.7</v>
      </c>
      <c r="E8" s="53">
        <v>15</v>
      </c>
      <c r="F8" s="53">
        <v>8.1999999999999993</v>
      </c>
      <c r="G8" s="53">
        <v>3.92</v>
      </c>
      <c r="H8" s="53">
        <v>4.2300000000000004</v>
      </c>
      <c r="I8" s="53">
        <v>8.15</v>
      </c>
      <c r="J8" s="44"/>
      <c r="K8" s="54">
        <f t="shared" si="0"/>
        <v>15</v>
      </c>
      <c r="L8" s="55">
        <f t="shared" si="1"/>
        <v>3.92</v>
      </c>
      <c r="M8" s="56">
        <f t="shared" si="2"/>
        <v>8.4571428571428591</v>
      </c>
      <c r="N8" s="57">
        <f t="shared" si="3"/>
        <v>2.8265306122448979</v>
      </c>
    </row>
    <row r="9" spans="1:16" s="6" customFormat="1" ht="66.75" customHeight="1">
      <c r="A9" s="91" t="s">
        <v>9</v>
      </c>
      <c r="B9" s="92"/>
      <c r="C9" s="59">
        <f>COUNT(C4:C8)</f>
        <v>5</v>
      </c>
      <c r="D9" s="59">
        <f t="shared" ref="D9:I9" si="4">COUNT(D4:D8)</f>
        <v>5</v>
      </c>
      <c r="E9" s="59">
        <f t="shared" si="4"/>
        <v>5</v>
      </c>
      <c r="F9" s="59">
        <f t="shared" si="4"/>
        <v>5</v>
      </c>
      <c r="G9" s="59">
        <f t="shared" si="4"/>
        <v>5</v>
      </c>
      <c r="H9" s="59">
        <f t="shared" si="4"/>
        <v>5</v>
      </c>
      <c r="I9" s="59">
        <f t="shared" si="4"/>
        <v>5</v>
      </c>
      <c r="J9" s="42"/>
      <c r="K9" s="13"/>
      <c r="L9" s="13"/>
      <c r="M9" s="13"/>
      <c r="N9" s="19"/>
    </row>
    <row r="10" spans="1:16" s="8" customFormat="1" ht="52.5" customHeight="1">
      <c r="A10" s="93" t="s">
        <v>1</v>
      </c>
      <c r="B10" s="94"/>
      <c r="C10" s="7">
        <v>0</v>
      </c>
      <c r="D10" s="7">
        <v>0</v>
      </c>
      <c r="E10" s="7">
        <v>0</v>
      </c>
      <c r="F10" s="7">
        <v>0</v>
      </c>
      <c r="G10" s="7">
        <v>2</v>
      </c>
      <c r="H10" s="7">
        <v>3</v>
      </c>
      <c r="I10" s="7">
        <v>0</v>
      </c>
      <c r="J10" s="45"/>
      <c r="K10" s="38"/>
      <c r="L10" s="14"/>
      <c r="M10" s="14"/>
      <c r="N10" s="20"/>
    </row>
    <row r="11" spans="1:16" s="10" customFormat="1" ht="49.5" customHeight="1" thickBot="1">
      <c r="A11" s="95" t="s">
        <v>2</v>
      </c>
      <c r="B11" s="96"/>
      <c r="C11" s="9">
        <v>0</v>
      </c>
      <c r="D11" s="9">
        <v>0</v>
      </c>
      <c r="E11" s="9">
        <v>1</v>
      </c>
      <c r="F11" s="9">
        <v>0</v>
      </c>
      <c r="G11" s="9">
        <v>1</v>
      </c>
      <c r="H11" s="9">
        <v>1</v>
      </c>
      <c r="I11" s="9">
        <v>2</v>
      </c>
      <c r="J11" s="46"/>
      <c r="K11" s="39"/>
      <c r="L11" s="15"/>
      <c r="M11" s="15"/>
      <c r="N11" s="21"/>
    </row>
    <row r="12" spans="1:16" ht="30" customHeight="1">
      <c r="A12" s="122" t="s">
        <v>61</v>
      </c>
      <c r="B12" s="122"/>
      <c r="C12" s="122"/>
      <c r="D12" s="122"/>
      <c r="E12" s="122"/>
      <c r="F12" s="122"/>
      <c r="G12" s="122"/>
      <c r="H12" s="122"/>
      <c r="I12" s="123"/>
      <c r="K12" s="40"/>
      <c r="L12" s="16"/>
      <c r="M12" s="16"/>
      <c r="N12" s="22"/>
    </row>
    <row r="13" spans="1:16" ht="30" customHeight="1">
      <c r="A13" s="139" t="s">
        <v>59</v>
      </c>
      <c r="B13" s="140"/>
      <c r="C13" s="140"/>
      <c r="D13" s="140"/>
      <c r="E13" s="140"/>
      <c r="F13" s="140"/>
      <c r="G13" s="140"/>
      <c r="H13" s="140"/>
      <c r="I13" s="141"/>
      <c r="K13" s="40"/>
      <c r="L13" s="16"/>
      <c r="M13" s="16"/>
      <c r="N13" s="22"/>
    </row>
    <row r="14" spans="1:16" ht="30" customHeight="1">
      <c r="A14" s="124" t="s">
        <v>22</v>
      </c>
      <c r="B14" s="125"/>
      <c r="C14" s="125"/>
      <c r="D14" s="125"/>
      <c r="E14" s="125"/>
      <c r="F14" s="125"/>
      <c r="G14" s="125"/>
      <c r="H14" s="125"/>
      <c r="I14" s="126"/>
      <c r="K14" s="40"/>
      <c r="L14" s="16"/>
      <c r="M14" s="16"/>
      <c r="N14" s="22"/>
    </row>
    <row r="15" spans="1:16" ht="30" customHeight="1">
      <c r="A15" s="102" t="s">
        <v>10</v>
      </c>
      <c r="B15" s="103"/>
      <c r="C15" s="103"/>
      <c r="D15" s="103"/>
      <c r="E15" s="103"/>
      <c r="F15" s="103"/>
      <c r="G15" s="103"/>
      <c r="H15" s="103"/>
      <c r="I15" s="104"/>
      <c r="K15" s="40"/>
      <c r="L15" s="16"/>
      <c r="M15" s="16"/>
      <c r="N15" s="22"/>
    </row>
    <row r="16" spans="1:16" ht="30" customHeight="1">
      <c r="A16" s="17"/>
      <c r="B16" s="17"/>
      <c r="C16" s="17"/>
      <c r="D16" s="17"/>
      <c r="E16" s="17"/>
      <c r="F16" s="17"/>
      <c r="G16" s="17"/>
      <c r="H16" s="17"/>
      <c r="I16" s="17"/>
      <c r="J16" s="27"/>
      <c r="K16" s="40"/>
      <c r="L16" s="16"/>
      <c r="M16" s="16"/>
      <c r="N16" s="22"/>
    </row>
    <row r="17" spans="1:14" ht="59.25" customHeight="1">
      <c r="A17" s="108" t="s">
        <v>50</v>
      </c>
      <c r="B17" s="109"/>
      <c r="C17" s="109"/>
      <c r="D17" s="109"/>
      <c r="E17" s="109"/>
      <c r="F17" s="109"/>
      <c r="G17" s="109"/>
      <c r="H17" s="109"/>
      <c r="I17" s="109"/>
      <c r="J17" s="40"/>
      <c r="K17" s="16"/>
      <c r="L17" s="16"/>
      <c r="M17" s="22"/>
      <c r="N17" s="5"/>
    </row>
    <row r="18" spans="1:14" ht="30" customHeight="1">
      <c r="A18" s="72" t="s">
        <v>23</v>
      </c>
      <c r="B18" s="73"/>
      <c r="C18" s="74"/>
      <c r="D18" s="58" t="s">
        <v>32</v>
      </c>
      <c r="E18" s="58" t="s">
        <v>33</v>
      </c>
      <c r="F18" s="113" t="s">
        <v>34</v>
      </c>
      <c r="G18" s="114"/>
      <c r="H18" s="113" t="s">
        <v>35</v>
      </c>
      <c r="I18" s="114"/>
      <c r="J18" s="40"/>
      <c r="K18" s="16"/>
      <c r="L18" s="16"/>
      <c r="M18" s="22"/>
      <c r="N18" s="5"/>
    </row>
    <row r="19" spans="1:14" ht="30" customHeight="1">
      <c r="A19" s="75" t="s">
        <v>24</v>
      </c>
      <c r="B19" s="76"/>
      <c r="C19" s="77"/>
      <c r="D19" s="51" t="s">
        <v>36</v>
      </c>
      <c r="E19" s="51" t="s">
        <v>36</v>
      </c>
      <c r="F19" s="68" t="s">
        <v>36</v>
      </c>
      <c r="G19" s="69"/>
      <c r="H19" s="68" t="s">
        <v>36</v>
      </c>
      <c r="I19" s="69"/>
      <c r="J19" s="40"/>
      <c r="K19" s="16"/>
      <c r="L19" s="16"/>
      <c r="M19" s="22"/>
      <c r="N19" s="5"/>
    </row>
    <row r="20" spans="1:14" ht="30" customHeight="1">
      <c r="A20" s="78" t="s">
        <v>25</v>
      </c>
      <c r="B20" s="79"/>
      <c r="C20" s="80"/>
      <c r="D20" s="50"/>
      <c r="E20" s="51" t="s">
        <v>37</v>
      </c>
      <c r="F20" s="68" t="s">
        <v>38</v>
      </c>
      <c r="G20" s="69"/>
      <c r="H20" s="68" t="s">
        <v>39</v>
      </c>
      <c r="I20" s="69"/>
      <c r="J20" s="40"/>
      <c r="K20" s="16"/>
      <c r="L20" s="16"/>
      <c r="M20" s="22"/>
      <c r="N20" s="5"/>
    </row>
    <row r="21" spans="1:14" ht="30" customHeight="1">
      <c r="A21" s="78" t="s">
        <v>26</v>
      </c>
      <c r="B21" s="79"/>
      <c r="C21" s="80"/>
      <c r="D21" s="51" t="s">
        <v>40</v>
      </c>
      <c r="E21" s="51" t="s">
        <v>40</v>
      </c>
      <c r="F21" s="68" t="s">
        <v>41</v>
      </c>
      <c r="G21" s="69"/>
      <c r="H21" s="68" t="s">
        <v>42</v>
      </c>
      <c r="I21" s="69"/>
      <c r="J21" s="40"/>
      <c r="K21" s="16"/>
      <c r="L21" s="16"/>
      <c r="M21" s="22"/>
      <c r="N21" s="5"/>
    </row>
    <row r="22" spans="1:14" ht="30" customHeight="1">
      <c r="A22" s="78" t="s">
        <v>27</v>
      </c>
      <c r="B22" s="79"/>
      <c r="C22" s="80"/>
      <c r="D22" s="51" t="s">
        <v>37</v>
      </c>
      <c r="E22" s="51" t="s">
        <v>40</v>
      </c>
      <c r="F22" s="68" t="s">
        <v>41</v>
      </c>
      <c r="G22" s="69"/>
      <c r="H22" s="68" t="s">
        <v>41</v>
      </c>
      <c r="I22" s="69"/>
      <c r="J22" s="40"/>
      <c r="K22" s="16"/>
      <c r="L22" s="16"/>
      <c r="M22" s="22"/>
      <c r="N22" s="5"/>
    </row>
    <row r="23" spans="1:14" ht="30" customHeight="1">
      <c r="A23" s="81" t="s">
        <v>28</v>
      </c>
      <c r="B23" s="82"/>
      <c r="C23" s="83"/>
      <c r="D23" s="51" t="s">
        <v>37</v>
      </c>
      <c r="E23" s="51" t="s">
        <v>37</v>
      </c>
      <c r="F23" s="68" t="s">
        <v>40</v>
      </c>
      <c r="G23" s="69"/>
      <c r="H23" s="68" t="s">
        <v>40</v>
      </c>
      <c r="I23" s="69"/>
      <c r="J23" s="40"/>
      <c r="K23" s="16"/>
      <c r="L23" s="16"/>
      <c r="M23" s="22"/>
      <c r="N23" s="5"/>
    </row>
    <row r="24" spans="1:14" ht="30" customHeight="1">
      <c r="A24" s="84" t="s">
        <v>29</v>
      </c>
      <c r="B24" s="85"/>
      <c r="C24" s="86"/>
      <c r="D24" s="70"/>
      <c r="E24" s="129" t="s">
        <v>43</v>
      </c>
      <c r="F24" s="131" t="s">
        <v>37</v>
      </c>
      <c r="G24" s="132"/>
      <c r="H24" s="131" t="s">
        <v>44</v>
      </c>
      <c r="I24" s="132"/>
      <c r="J24" s="40"/>
      <c r="K24" s="16"/>
      <c r="L24" s="16"/>
      <c r="M24" s="22"/>
      <c r="N24" s="5"/>
    </row>
    <row r="25" spans="1:14" ht="30" customHeight="1">
      <c r="A25" s="75" t="s">
        <v>30</v>
      </c>
      <c r="B25" s="76"/>
      <c r="C25" s="77"/>
      <c r="D25" s="71"/>
      <c r="E25" s="130"/>
      <c r="F25" s="133"/>
      <c r="G25" s="134"/>
      <c r="H25" s="133"/>
      <c r="I25" s="134"/>
      <c r="J25" s="40"/>
      <c r="K25" s="16"/>
      <c r="L25" s="16"/>
      <c r="M25" s="22"/>
      <c r="N25" s="5"/>
    </row>
    <row r="26" spans="1:14" ht="30" customHeight="1">
      <c r="A26" s="78" t="s">
        <v>31</v>
      </c>
      <c r="B26" s="79"/>
      <c r="C26" s="80"/>
      <c r="D26" s="51" t="s">
        <v>37</v>
      </c>
      <c r="E26" s="51" t="s">
        <v>37</v>
      </c>
      <c r="F26" s="68" t="s">
        <v>40</v>
      </c>
      <c r="G26" s="69"/>
      <c r="H26" s="68" t="s">
        <v>41</v>
      </c>
      <c r="I26" s="69"/>
      <c r="J26" s="40"/>
      <c r="K26" s="16"/>
      <c r="L26" s="16"/>
      <c r="M26" s="22"/>
      <c r="N26" s="5"/>
    </row>
    <row r="27" spans="1:14" ht="30" customHeight="1">
      <c r="A27" s="17"/>
      <c r="B27" s="48"/>
      <c r="C27" s="17"/>
      <c r="D27" s="49"/>
      <c r="E27" s="49"/>
      <c r="F27" s="49"/>
      <c r="G27" s="49"/>
      <c r="H27" s="49"/>
      <c r="I27" s="49"/>
      <c r="J27" s="27"/>
      <c r="K27" s="40"/>
      <c r="L27" s="16"/>
      <c r="M27" s="16"/>
      <c r="N27" s="22"/>
    </row>
    <row r="28" spans="1:14" ht="30" customHeight="1">
      <c r="A28" s="115" t="s">
        <v>45</v>
      </c>
      <c r="B28" s="115"/>
      <c r="C28" s="115"/>
      <c r="D28" s="115"/>
      <c r="E28" s="115"/>
      <c r="F28" s="115"/>
      <c r="G28" s="115"/>
      <c r="H28" s="115"/>
      <c r="I28" s="115"/>
      <c r="J28" s="27"/>
      <c r="K28" s="40"/>
      <c r="L28" s="16"/>
      <c r="M28" s="16"/>
      <c r="N28" s="22"/>
    </row>
    <row r="29" spans="1:14" ht="30" customHeight="1">
      <c r="A29" s="119" t="s">
        <v>47</v>
      </c>
      <c r="B29" s="120"/>
      <c r="C29" s="120"/>
      <c r="D29" s="120"/>
      <c r="E29" s="120"/>
      <c r="F29" s="120"/>
      <c r="G29" s="120"/>
      <c r="H29" s="120"/>
      <c r="I29" s="121"/>
      <c r="J29" s="27"/>
      <c r="K29" s="40"/>
      <c r="L29" s="16"/>
      <c r="M29" s="16"/>
      <c r="N29" s="22"/>
    </row>
    <row r="30" spans="1:14" ht="30" customHeight="1">
      <c r="A30" s="65" t="s">
        <v>48</v>
      </c>
      <c r="B30" s="66"/>
      <c r="C30" s="66"/>
      <c r="D30" s="66"/>
      <c r="E30" s="66"/>
      <c r="F30" s="66"/>
      <c r="G30" s="66"/>
      <c r="H30" s="66"/>
      <c r="I30" s="67"/>
      <c r="J30" s="27"/>
      <c r="K30" s="40"/>
      <c r="L30" s="16"/>
      <c r="M30" s="16"/>
      <c r="N30" s="22"/>
    </row>
    <row r="31" spans="1:14" ht="30" customHeight="1">
      <c r="A31" s="65" t="s">
        <v>49</v>
      </c>
      <c r="B31" s="66"/>
      <c r="C31" s="66"/>
      <c r="D31" s="66"/>
      <c r="E31" s="66"/>
      <c r="F31" s="66"/>
      <c r="G31" s="66"/>
      <c r="H31" s="66"/>
      <c r="I31" s="67"/>
      <c r="J31" s="27"/>
      <c r="K31" s="40"/>
      <c r="L31" s="16"/>
      <c r="M31" s="16"/>
      <c r="N31" s="22"/>
    </row>
    <row r="32" spans="1:14" ht="30" customHeight="1">
      <c r="A32" s="110" t="s">
        <v>46</v>
      </c>
      <c r="B32" s="111"/>
      <c r="C32" s="111"/>
      <c r="D32" s="111"/>
      <c r="E32" s="111"/>
      <c r="F32" s="111"/>
      <c r="G32" s="111"/>
      <c r="H32" s="111"/>
      <c r="I32" s="112"/>
      <c r="J32" s="27"/>
      <c r="K32" s="40"/>
      <c r="L32" s="16"/>
      <c r="M32" s="16"/>
      <c r="N32" s="22"/>
    </row>
    <row r="33" spans="1:14" ht="30" customHeight="1">
      <c r="A33" s="17"/>
      <c r="B33" s="17"/>
      <c r="C33" s="17"/>
      <c r="D33" s="17"/>
      <c r="E33" s="17"/>
      <c r="F33" s="17"/>
      <c r="G33" s="17"/>
      <c r="H33" s="17"/>
      <c r="I33" s="17"/>
      <c r="J33" s="27"/>
      <c r="K33" s="40"/>
      <c r="L33" s="16"/>
      <c r="M33" s="16"/>
      <c r="N33" s="22"/>
    </row>
    <row r="34" spans="1:14" ht="30" customHeight="1">
      <c r="A34" s="105" t="s">
        <v>8</v>
      </c>
      <c r="B34" s="106"/>
      <c r="C34" s="106"/>
      <c r="D34" s="106"/>
      <c r="E34" s="106"/>
      <c r="F34" s="106"/>
      <c r="G34" s="106"/>
      <c r="H34" s="106"/>
      <c r="I34" s="107"/>
      <c r="K34" s="40"/>
      <c r="L34" s="16"/>
      <c r="M34" s="16"/>
      <c r="N34" s="22"/>
    </row>
    <row r="35" spans="1:14" ht="15">
      <c r="A35" s="116" t="s">
        <v>11</v>
      </c>
      <c r="B35" s="117"/>
      <c r="C35" s="117"/>
      <c r="D35" s="117"/>
      <c r="E35" s="117"/>
      <c r="F35" s="117"/>
      <c r="G35" s="117"/>
      <c r="H35" s="117"/>
      <c r="I35" s="118"/>
      <c r="K35" s="40"/>
      <c r="L35" s="16"/>
      <c r="M35" s="16"/>
      <c r="N35" s="22"/>
    </row>
    <row r="36" spans="1:14" ht="15">
      <c r="A36" s="35"/>
      <c r="B36" s="138" t="s">
        <v>56</v>
      </c>
      <c r="C36" s="117"/>
      <c r="D36" s="117"/>
      <c r="E36" s="117"/>
      <c r="F36" s="117"/>
      <c r="G36" s="117"/>
      <c r="H36" s="117"/>
      <c r="I36" s="118"/>
      <c r="K36" s="40"/>
      <c r="L36" s="16"/>
      <c r="M36" s="16"/>
      <c r="N36" s="22"/>
    </row>
    <row r="37" spans="1:14" ht="15">
      <c r="A37" s="116" t="s">
        <v>54</v>
      </c>
      <c r="B37" s="127"/>
      <c r="C37" s="127"/>
      <c r="D37" s="127"/>
      <c r="E37" s="127"/>
      <c r="F37" s="127"/>
      <c r="G37" s="127"/>
      <c r="H37" s="127"/>
      <c r="I37" s="128"/>
      <c r="J37" s="27"/>
      <c r="K37" s="40"/>
      <c r="L37" s="16"/>
      <c r="M37" s="16"/>
      <c r="N37" s="22"/>
    </row>
    <row r="38" spans="1:14" ht="15" customHeight="1">
      <c r="A38" s="135" t="s">
        <v>58</v>
      </c>
      <c r="B38" s="136"/>
      <c r="C38" s="136"/>
      <c r="D38" s="136"/>
      <c r="E38" s="136"/>
      <c r="F38" s="136"/>
      <c r="G38" s="136"/>
      <c r="H38" s="136"/>
      <c r="I38" s="137"/>
      <c r="J38" s="52"/>
    </row>
    <row r="39" spans="1:14" ht="15" customHeight="1">
      <c r="A39" s="99" t="s">
        <v>60</v>
      </c>
      <c r="B39" s="100"/>
      <c r="C39" s="100"/>
      <c r="D39" s="100"/>
      <c r="E39" s="100"/>
      <c r="F39" s="100"/>
      <c r="G39" s="100"/>
      <c r="H39" s="100"/>
      <c r="I39" s="101"/>
      <c r="J39" s="47"/>
    </row>
    <row r="40" spans="1:14" ht="15" customHeight="1">
      <c r="A40" s="99" t="s">
        <v>53</v>
      </c>
      <c r="B40" s="100"/>
      <c r="C40" s="100"/>
      <c r="D40" s="100"/>
      <c r="E40" s="100"/>
      <c r="F40" s="100"/>
      <c r="G40" s="100"/>
      <c r="H40" s="100"/>
      <c r="I40" s="101"/>
      <c r="J40" s="47"/>
    </row>
    <row r="41" spans="1:14" ht="17.25" customHeight="1">
      <c r="A41" s="99" t="s">
        <v>52</v>
      </c>
      <c r="B41" s="100"/>
      <c r="C41" s="100"/>
      <c r="D41" s="100"/>
      <c r="E41" s="100"/>
      <c r="F41" s="100"/>
      <c r="G41" s="100"/>
      <c r="H41" s="100"/>
      <c r="I41" s="101"/>
      <c r="J41" s="47"/>
    </row>
  </sheetData>
  <sheetProtection algorithmName="SHA-512" hashValue="bKisQ5bWV+1DEuONivcuRKNqnY6YdyE8EWINRZ2gVFo7XNerzRyiAKU1GcwVYisIQXn0WX1ZS/WKjqyqkJ/Htw==" saltValue="GgUIWQmhEAm+mM/ZY2IYaQ==" spinCount="100000" sheet="1" objects="1" scenarios="1" selectLockedCells="1" selectUnlockedCells="1"/>
  <sortState ref="A68:I72">
    <sortCondition ref="A68"/>
  </sortState>
  <mergeCells count="51">
    <mergeCell ref="A12:I12"/>
    <mergeCell ref="A14:I14"/>
    <mergeCell ref="A37:I37"/>
    <mergeCell ref="A39:I39"/>
    <mergeCell ref="E24:E25"/>
    <mergeCell ref="F24:G25"/>
    <mergeCell ref="H24:I25"/>
    <mergeCell ref="H23:I23"/>
    <mergeCell ref="H18:I18"/>
    <mergeCell ref="H19:I19"/>
    <mergeCell ref="H20:I20"/>
    <mergeCell ref="H21:I21"/>
    <mergeCell ref="H22:I22"/>
    <mergeCell ref="A38:I38"/>
    <mergeCell ref="B36:I36"/>
    <mergeCell ref="A13:I13"/>
    <mergeCell ref="A41:I41"/>
    <mergeCell ref="A40:I40"/>
    <mergeCell ref="A15:I15"/>
    <mergeCell ref="A34:I34"/>
    <mergeCell ref="A17:I17"/>
    <mergeCell ref="A31:I31"/>
    <mergeCell ref="A32:I32"/>
    <mergeCell ref="F18:G18"/>
    <mergeCell ref="F19:G19"/>
    <mergeCell ref="F20:G20"/>
    <mergeCell ref="F21:G21"/>
    <mergeCell ref="A28:I28"/>
    <mergeCell ref="F22:G22"/>
    <mergeCell ref="F23:G23"/>
    <mergeCell ref="A35:I35"/>
    <mergeCell ref="A29:I29"/>
    <mergeCell ref="A2:I2"/>
    <mergeCell ref="A1:I1"/>
    <mergeCell ref="A9:B9"/>
    <mergeCell ref="A10:B10"/>
    <mergeCell ref="A11:B11"/>
    <mergeCell ref="A3:B3"/>
    <mergeCell ref="A30:I30"/>
    <mergeCell ref="F26:G26"/>
    <mergeCell ref="H26:I26"/>
    <mergeCell ref="D24:D25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</mergeCells>
  <conditionalFormatting sqref="C4:I4">
    <cfRule type="top10" dxfId="14" priority="15" rank="1"/>
    <cfRule type="top10" dxfId="13" priority="14" bottom="1" rank="1"/>
    <cfRule type="top10" dxfId="12" priority="13" rank="1"/>
  </conditionalFormatting>
  <conditionalFormatting sqref="C5:I5">
    <cfRule type="top10" dxfId="11" priority="10" rank="1"/>
    <cfRule type="top10" dxfId="10" priority="11" bottom="1" rank="1"/>
    <cfRule type="top10" dxfId="9" priority="12" rank="1"/>
  </conditionalFormatting>
  <conditionalFormatting sqref="C6:I6">
    <cfRule type="top10" dxfId="8" priority="7" rank="1"/>
    <cfRule type="top10" dxfId="7" priority="8" bottom="1" rank="1"/>
    <cfRule type="top10" dxfId="6" priority="9" rank="1"/>
  </conditionalFormatting>
  <conditionalFormatting sqref="C7:I7">
    <cfRule type="top10" dxfId="5" priority="4" rank="1"/>
    <cfRule type="top10" dxfId="4" priority="5" bottom="1" rank="1"/>
    <cfRule type="top10" dxfId="3" priority="6" rank="1"/>
  </conditionalFormatting>
  <conditionalFormatting sqref="C8:I8">
    <cfRule type="top10" dxfId="2" priority="1" rank="1"/>
    <cfRule type="top10" dxfId="1" priority="2" bottom="1" rank="1"/>
    <cfRule type="top10" dxfId="0" priority="3" rank="1"/>
  </conditionalFormatting>
  <printOptions horizontalCentered="1" verticalCentered="1"/>
  <pageMargins left="0.11811023622047245" right="0.11811023622047245" top="0.39370078740157483" bottom="0.39370078740157483" header="0.31496062992125984" footer="0.31496062992125984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4" workbookViewId="0">
      <selection activeCell="J5" sqref="J5"/>
    </sheetView>
  </sheetViews>
  <sheetFormatPr defaultRowHeight="15"/>
  <cols>
    <col min="1" max="1" width="4" customWidth="1"/>
    <col min="2" max="2" width="18.42578125" customWidth="1"/>
    <col min="3" max="3" width="12.7109375" customWidth="1"/>
    <col min="4" max="4" width="11" customWidth="1"/>
    <col min="5" max="5" width="13" customWidth="1"/>
    <col min="6" max="6" width="0.28515625" customWidth="1"/>
    <col min="7" max="9" width="9.140625" hidden="1" customWidth="1"/>
  </cols>
  <sheetData>
    <row r="1" spans="1:9" ht="156" customHeight="1">
      <c r="A1" s="146" t="s">
        <v>0</v>
      </c>
      <c r="B1" s="147"/>
      <c r="C1" s="147"/>
      <c r="D1" s="147"/>
      <c r="E1" s="147"/>
      <c r="F1" s="147"/>
      <c r="G1" s="147"/>
      <c r="H1" s="147"/>
      <c r="I1" s="147"/>
    </row>
    <row r="2" spans="1:9" ht="33" customHeight="1">
      <c r="A2" s="148" t="s">
        <v>64</v>
      </c>
      <c r="B2" s="148"/>
      <c r="C2" s="148"/>
      <c r="D2" s="148"/>
      <c r="E2" s="148"/>
      <c r="F2" s="148"/>
      <c r="G2" s="148"/>
      <c r="H2" s="148"/>
      <c r="I2" s="148"/>
    </row>
    <row r="3" spans="1:9" ht="30" customHeight="1">
      <c r="A3" s="97" t="s">
        <v>3</v>
      </c>
      <c r="B3" s="98"/>
      <c r="C3" s="60" t="s">
        <v>62</v>
      </c>
      <c r="D3" s="60" t="s">
        <v>63</v>
      </c>
      <c r="E3" s="61" t="s">
        <v>7</v>
      </c>
    </row>
    <row r="4" spans="1:9" ht="30" customHeight="1">
      <c r="A4" s="23">
        <v>1</v>
      </c>
      <c r="B4" s="24" t="s">
        <v>17</v>
      </c>
      <c r="C4" s="64">
        <v>12.2</v>
      </c>
      <c r="D4" s="63">
        <v>12.43</v>
      </c>
      <c r="E4" s="62">
        <f>(D4-C4)/D4</f>
        <v>1.8503620273531814E-2</v>
      </c>
    </row>
    <row r="5" spans="1:9" ht="30" customHeight="1">
      <c r="A5" s="23">
        <v>2</v>
      </c>
      <c r="B5" s="24" t="s">
        <v>18</v>
      </c>
      <c r="C5" s="64">
        <v>18.95</v>
      </c>
      <c r="D5" s="63">
        <v>20.02</v>
      </c>
      <c r="E5" s="62">
        <f t="shared" ref="E5:E8" si="0">(D5-C5)/D5</f>
        <v>5.3446553446553462E-2</v>
      </c>
    </row>
    <row r="6" spans="1:9" ht="30" customHeight="1">
      <c r="A6" s="23">
        <v>3</v>
      </c>
      <c r="B6" s="24" t="s">
        <v>19</v>
      </c>
      <c r="C6" s="64">
        <v>26.05</v>
      </c>
      <c r="D6" s="63">
        <v>26.03</v>
      </c>
      <c r="E6" s="62">
        <f t="shared" si="0"/>
        <v>-7.6834421820974152E-4</v>
      </c>
    </row>
    <row r="7" spans="1:9" ht="30" customHeight="1">
      <c r="A7" s="23">
        <v>4</v>
      </c>
      <c r="B7" s="24" t="s">
        <v>20</v>
      </c>
      <c r="C7" s="64">
        <v>39.909999999999997</v>
      </c>
      <c r="D7" s="63">
        <v>29.89</v>
      </c>
      <c r="E7" s="62">
        <f t="shared" si="0"/>
        <v>-0.33522917363666765</v>
      </c>
    </row>
    <row r="8" spans="1:9" ht="30" customHeight="1">
      <c r="A8" s="23">
        <v>5</v>
      </c>
      <c r="B8" s="24" t="s">
        <v>21</v>
      </c>
      <c r="C8" s="64">
        <v>8.43</v>
      </c>
      <c r="D8" s="63">
        <v>8.4600000000000009</v>
      </c>
      <c r="E8" s="62">
        <f t="shared" si="0"/>
        <v>3.5460992907802758E-3</v>
      </c>
    </row>
    <row r="9" spans="1:9" ht="48.75" customHeight="1">
      <c r="A9" s="143" t="s">
        <v>65</v>
      </c>
      <c r="B9" s="144"/>
      <c r="C9" s="144"/>
      <c r="D9" s="144"/>
      <c r="E9" s="144"/>
      <c r="F9" s="145"/>
    </row>
    <row r="10" spans="1:9">
      <c r="A10" s="142"/>
      <c r="B10" s="142"/>
      <c r="C10" s="142"/>
      <c r="D10" s="142"/>
      <c r="E10" s="142"/>
    </row>
  </sheetData>
  <mergeCells count="5">
    <mergeCell ref="A3:B3"/>
    <mergeCell ref="A10:E10"/>
    <mergeCell ref="A9:F9"/>
    <mergeCell ref="A1:I1"/>
    <mergeCell ref="A2:I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DIVULGAÇÃO</vt:lpstr>
      <vt:lpstr>COMPARATIVO</vt:lpstr>
    </vt:vector>
  </TitlesOfParts>
  <Company>Wondershare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Wondershare_PDF_Convertor</dc:creator>
  <cp:lastModifiedBy>Paulo Massaharu Yafusso</cp:lastModifiedBy>
  <cp:lastPrinted>2020-03-12T19:11:25Z</cp:lastPrinted>
  <dcterms:created xsi:type="dcterms:W3CDTF">2011-06-22T11:27:57Z</dcterms:created>
  <dcterms:modified xsi:type="dcterms:W3CDTF">2020-03-17T21:10:22Z</dcterms:modified>
</cp:coreProperties>
</file>